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เงินสะสม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H8" i="5"/>
  <c r="H9" i="5"/>
  <c r="J21" i="5"/>
  <c r="J17" i="5"/>
  <c r="J10" i="5" l="1"/>
  <c r="J11" i="5" s="1"/>
  <c r="J22" i="5" s="1"/>
</calcChain>
</file>

<file path=xl/sharedStrings.xml><?xml version="1.0" encoding="utf-8"?>
<sst xmlns="http://schemas.openxmlformats.org/spreadsheetml/2006/main" count="31" uniqueCount="30">
  <si>
    <t>หัก</t>
  </si>
  <si>
    <t>บวก</t>
  </si>
  <si>
    <t>(นางพิกุล สุขอากาศ)</t>
  </si>
  <si>
    <t>ลงชื่อ.............................................ผู้จัดทำ</t>
  </si>
  <si>
    <t>ลงชื่อ.............................................ผู้ตรวจสอบ</t>
  </si>
  <si>
    <t>ผู้อำนวยการกองคลัง</t>
  </si>
  <si>
    <t>เงินทุนสำรองเงินสะสม ณ วันที่ 30 กันยายน 2566</t>
  </si>
  <si>
    <t>นักวิชาการเงินและบัญชี</t>
  </si>
  <si>
    <t>(นางวนิดา ประสพสม)</t>
  </si>
  <si>
    <t>องค์การบริหารส่วนตำบลไผ่ล้อม อำเภอภาชี จังหวัดพระนครศรีอยุธยา</t>
  </si>
  <si>
    <t>รายงานพิสูจน์ยอดเงินสะสมที่สามารถนำไปใช้ได้ตามรายงานการเงิน (ระหว่างปี)</t>
  </si>
  <si>
    <t>ณ วันที่ 31 มีนาคม 2567</t>
  </si>
  <si>
    <t>เงินสะสมตามบัญชีเงินฝากธนาคารที่นำไปใช้ได้ ณ วันที่ 30 กันยายน 2566</t>
  </si>
  <si>
    <t>1. ค่าใช้จ่ายด้านบุคลากรไม่น้อยกว่า 3 เดือน</t>
  </si>
  <si>
    <t>2. ร้อยละ 15 ของงบประมาณรายจ่ายประจำปี</t>
  </si>
  <si>
    <t>3. เงินสะสมคงเหลือขั้นต่ำตามระเบียบฯ</t>
  </si>
  <si>
    <t>คงเหลือเงินสะสมตามบัญชีเงินฝากธนาคารที่นำไปใช้ได้หลังหักเงินสมทบกองทุนฯ</t>
  </si>
  <si>
    <t>สำรองตามระเบียบฯ</t>
  </si>
  <si>
    <t>สำรองตามระเบียบฯ และเงินสะสมคงเหลือขั้นต่ำตามระเบียบฯ</t>
  </si>
  <si>
    <t>เงินสะสมที่ได้รับอนุมัติแล้วในปีปัจจุบัน</t>
  </si>
  <si>
    <t>ถอนคืนเงินรายรับข้ามปีงบประมาณ</t>
  </si>
  <si>
    <t>เงินทุนสำรองเงินสะสมที่ได้รับอนุมัติแล้ว ทั้งที่ไม่ได้ก่อหนี้ผูกพันและที่ก่อหนี้ผูกพันแล้ว</t>
  </si>
  <si>
    <t>แต่ยังไม่ได้บันทึกบัญชีเป็นหนี้สิน ณ วันที่ 30 กันยายน 2566</t>
  </si>
  <si>
    <t>เงินทุนสำรองเงินสะสมที่ได้รับอนุมัติแล้วในปีปัจจุบัน</t>
  </si>
  <si>
    <t>เงินสะสมที่เหลือจากการอนุมัติหลังจากก่อหนี้ผูกพันแล้ว</t>
  </si>
  <si>
    <t>เงินทุนสำรองเงินสะสมที่เหลือจากการอนุมัติหลังจากก่อหนี้ผูกพันแล้ว</t>
  </si>
  <si>
    <t>รับคืนเงินรายจ่าย/รับรายได้ข้ามปีงบประมาณตกเป็นเงินสะสม</t>
  </si>
  <si>
    <t>คงเหลือเงินสะสมตามบัญชีเงินฝากธนาคารที่นำไปใช้ได้ ณ วันที่ 31 มีนาคม 2567</t>
  </si>
  <si>
    <t>เงินสมทบกองทุนส่งเสริมกิจการขององค์กรปกครองส่วนท้องถิ่น *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</si>
  <si>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* เงินสมทบกองทุนส่งเสริมกิจการขององค์กรปกครองส่วนท้องถิ่น ที่นำส่งประจำปี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</si>
</sst>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\(#,##0.00\)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u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2" fillId="0" borderId="0" xfId="1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87" fontId="2" fillId="0" borderId="0" xfId="1" applyNumberFormat="1" applyFont="1" applyFill="1" applyAlignment="1">
      <alignment vertical="center"/>
    </xf>
    <xf numFmtId="187" fontId="2" fillId="0" borderId="1" xfId="1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4" fillId="0" borderId="0" xfId="1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" fontId="3" fillId="0" borderId="2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J22" sqref="J22"/>
    </sheetView>
  </sheetViews>
  <sheetFormatPr defaultColWidth="9.125" defaultRowHeight="20.25" x14ac:dyDescent="0.2"/>
  <cols>
    <col min="1" max="1" width="5.75" style="1" customWidth="1"/>
    <col min="2" max="2" width="3.625" style="1" customWidth="1"/>
    <col min="3" max="6" width="10.125" style="1" customWidth="1"/>
    <col min="7" max="7" width="16.625" style="1" customWidth="1"/>
    <col min="8" max="8" width="15.625" style="3" customWidth="1"/>
    <col min="9" max="9" width="4.25" style="4" customWidth="1"/>
    <col min="10" max="10" width="15.625" style="3" customWidth="1"/>
    <col min="11" max="11" width="3.75" style="1" bestFit="1" customWidth="1"/>
    <col min="12" max="13" width="9.125" style="1"/>
    <col min="14" max="14" width="14.875" style="1" bestFit="1" customWidth="1"/>
    <col min="15" max="16384" width="9.125" style="1"/>
  </cols>
  <sheetData>
    <row r="1" spans="1:14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x14ac:dyDescent="0.2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x14ac:dyDescent="0.2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4" x14ac:dyDescent="0.2">
      <c r="A4" s="2"/>
    </row>
    <row r="5" spans="1:14" x14ac:dyDescent="0.2">
      <c r="A5" s="1" t="s">
        <v>12</v>
      </c>
      <c r="J5" s="8">
        <v>45934897.879999995</v>
      </c>
      <c r="N5" s="9"/>
    </row>
    <row r="6" spans="1:14" x14ac:dyDescent="0.2">
      <c r="A6" s="2" t="s">
        <v>0</v>
      </c>
      <c r="B6" s="1" t="s">
        <v>28</v>
      </c>
      <c r="H6" s="5"/>
      <c r="J6" s="5">
        <v>410851.44</v>
      </c>
    </row>
    <row r="7" spans="1:14" x14ac:dyDescent="0.2">
      <c r="A7" s="2"/>
      <c r="B7" s="1" t="s">
        <v>17</v>
      </c>
      <c r="H7" s="5"/>
      <c r="J7" s="5"/>
    </row>
    <row r="8" spans="1:14" x14ac:dyDescent="0.2">
      <c r="A8" s="2"/>
      <c r="C8" s="1" t="s">
        <v>13</v>
      </c>
      <c r="H8" s="5">
        <f>((2541840+10916220)/12)*6</f>
        <v>6729030</v>
      </c>
      <c r="J8" s="5"/>
    </row>
    <row r="9" spans="1:14" x14ac:dyDescent="0.2">
      <c r="A9" s="2"/>
      <c r="C9" s="1" t="s">
        <v>14</v>
      </c>
      <c r="H9" s="5">
        <f>33876346*15/100</f>
        <v>5081451.9000000004</v>
      </c>
      <c r="J9" s="5"/>
    </row>
    <row r="10" spans="1:14" x14ac:dyDescent="0.2">
      <c r="C10" s="1" t="s">
        <v>15</v>
      </c>
      <c r="H10" s="6">
        <v>0</v>
      </c>
      <c r="J10" s="6">
        <f>SUM(H7:H10)</f>
        <v>11810481.9</v>
      </c>
    </row>
    <row r="11" spans="1:14" x14ac:dyDescent="0.2">
      <c r="A11" s="1" t="s">
        <v>16</v>
      </c>
      <c r="J11" s="3">
        <f>J5-J6-J10</f>
        <v>33713564.539999999</v>
      </c>
    </row>
    <row r="12" spans="1:14" x14ac:dyDescent="0.2">
      <c r="B12" s="1" t="s">
        <v>18</v>
      </c>
    </row>
    <row r="13" spans="1:14" x14ac:dyDescent="0.2">
      <c r="A13" s="2" t="s">
        <v>0</v>
      </c>
      <c r="B13" s="1" t="s">
        <v>19</v>
      </c>
      <c r="H13" s="5">
        <v>0</v>
      </c>
    </row>
    <row r="14" spans="1:14" x14ac:dyDescent="0.2">
      <c r="B14" s="1" t="s">
        <v>20</v>
      </c>
      <c r="H14" s="5">
        <v>0</v>
      </c>
    </row>
    <row r="15" spans="1:14" x14ac:dyDescent="0.2">
      <c r="B15" s="1" t="s">
        <v>21</v>
      </c>
      <c r="H15" s="5">
        <v>0</v>
      </c>
    </row>
    <row r="16" spans="1:14" x14ac:dyDescent="0.2">
      <c r="C16" s="1" t="s">
        <v>22</v>
      </c>
    </row>
    <row r="17" spans="1:10" x14ac:dyDescent="0.2">
      <c r="B17" s="1" t="s">
        <v>23</v>
      </c>
      <c r="H17" s="6">
        <v>0</v>
      </c>
      <c r="J17" s="6">
        <f>SUM(H13:H17)</f>
        <v>0</v>
      </c>
    </row>
    <row r="18" spans="1:10" x14ac:dyDescent="0.2">
      <c r="A18" s="2" t="s">
        <v>1</v>
      </c>
      <c r="B18" s="1" t="s">
        <v>24</v>
      </c>
      <c r="H18" s="3">
        <v>361800</v>
      </c>
    </row>
    <row r="19" spans="1:10" x14ac:dyDescent="0.2">
      <c r="B19" s="1" t="s">
        <v>25</v>
      </c>
      <c r="H19" s="3">
        <v>0</v>
      </c>
    </row>
    <row r="20" spans="1:10" x14ac:dyDescent="0.2">
      <c r="B20" s="1" t="s">
        <v>26</v>
      </c>
      <c r="H20" s="3">
        <f>26259.38+4610.4+813.6+28526+8316+44424.09+13707.7+31.97+9.3</f>
        <v>126698.44</v>
      </c>
    </row>
    <row r="21" spans="1:10" x14ac:dyDescent="0.2">
      <c r="B21" s="1" t="s">
        <v>6</v>
      </c>
      <c r="H21" s="7">
        <v>20224318.859999999</v>
      </c>
      <c r="J21" s="7">
        <f>SUM(H18:H21)</f>
        <v>20712817.300000001</v>
      </c>
    </row>
    <row r="22" spans="1:10" ht="21" thickBot="1" x14ac:dyDescent="0.25">
      <c r="A22" s="2" t="s">
        <v>27</v>
      </c>
      <c r="J22" s="10">
        <f>J11-J17+J21</f>
        <v>54426381.840000004</v>
      </c>
    </row>
    <row r="23" spans="1:10" ht="21" thickTop="1" x14ac:dyDescent="0.2"/>
    <row r="25" spans="1:10" x14ac:dyDescent="0.2">
      <c r="A25" s="1" t="s">
        <v>29</v>
      </c>
    </row>
    <row r="32" spans="1:10" x14ac:dyDescent="0.2">
      <c r="C32" s="11" t="s">
        <v>3</v>
      </c>
      <c r="D32" s="11"/>
      <c r="E32" s="11"/>
      <c r="H32" s="12" t="s">
        <v>4</v>
      </c>
      <c r="I32" s="12"/>
      <c r="J32" s="12"/>
    </row>
    <row r="33" spans="3:10" x14ac:dyDescent="0.2">
      <c r="C33" s="11" t="s">
        <v>2</v>
      </c>
      <c r="D33" s="11"/>
      <c r="E33" s="11"/>
      <c r="H33" s="12" t="s">
        <v>8</v>
      </c>
      <c r="I33" s="12"/>
      <c r="J33" s="12"/>
    </row>
    <row r="34" spans="3:10" x14ac:dyDescent="0.2">
      <c r="C34" s="11" t="s">
        <v>7</v>
      </c>
      <c r="D34" s="11"/>
      <c r="E34" s="11"/>
      <c r="H34" s="12" t="s">
        <v>5</v>
      </c>
      <c r="I34" s="12"/>
      <c r="J34" s="12"/>
    </row>
  </sheetData>
  <mergeCells count="9">
    <mergeCell ref="C34:E34"/>
    <mergeCell ref="H34:J34"/>
    <mergeCell ref="A1:J1"/>
    <mergeCell ref="A2:J2"/>
    <mergeCell ref="A3:J3"/>
    <mergeCell ref="C32:E32"/>
    <mergeCell ref="H32:J32"/>
    <mergeCell ref="C33:E33"/>
    <mergeCell ref="H33:J33"/>
  </mergeCells>
  <pageMargins left="0.78740157480314965" right="0" top="0.74803149606299213" bottom="0.74803149606299213" header="0.31496062992125984" footer="0.31496062992125984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เงินสะสม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windows10</cp:lastModifiedBy>
  <cp:lastPrinted>2024-04-11T08:03:50Z</cp:lastPrinted>
  <dcterms:created xsi:type="dcterms:W3CDTF">2021-10-26T09:41:01Z</dcterms:created>
  <dcterms:modified xsi:type="dcterms:W3CDTF">2024-07-16T04:13:53Z</dcterms:modified>
</cp:coreProperties>
</file>